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envol\Ditec\PlanoOrcamentario\2022\"/>
    </mc:Choice>
  </mc:AlternateContent>
  <bookViews>
    <workbookView xWindow="1365" yWindow="-75" windowWidth="21885" windowHeight="1317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A98" i="1" l="1"/>
  <c r="A85" i="1"/>
  <c r="A86" i="1"/>
  <c r="A87" i="1"/>
  <c r="A88" i="1"/>
  <c r="A89" i="1"/>
  <c r="A90" i="1"/>
  <c r="A91" i="1"/>
  <c r="A92" i="1"/>
  <c r="A9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E77" i="1"/>
  <c r="E42" i="1"/>
  <c r="A94" i="1"/>
  <c r="A95" i="1"/>
  <c r="A96" i="1"/>
  <c r="A97" i="1"/>
  <c r="A99" i="1"/>
  <c r="A73" i="1"/>
  <c r="A74" i="1"/>
  <c r="A75" i="1"/>
  <c r="A76" i="1"/>
  <c r="A38" i="1"/>
  <c r="A39" i="1"/>
  <c r="A40" i="1"/>
  <c r="A41" i="1"/>
  <c r="E79" i="1"/>
</calcChain>
</file>

<file path=xl/sharedStrings.xml><?xml version="1.0" encoding="utf-8"?>
<sst xmlns="http://schemas.openxmlformats.org/spreadsheetml/2006/main" count="241" uniqueCount="85">
  <si>
    <t>Código:
FOR-DIGES-002-06 (V.00)</t>
  </si>
  <si>
    <t>Nome da Unidade:</t>
  </si>
  <si>
    <t>Assinatura</t>
  </si>
  <si>
    <t>Nome e cargo do Gestor:</t>
  </si>
  <si>
    <t>Data da informação:</t>
  </si>
  <si>
    <t>Ord</t>
  </si>
  <si>
    <t>Categoria da Despesa</t>
  </si>
  <si>
    <t>Descrição da Despesa</t>
  </si>
  <si>
    <t>Contratação nova?</t>
  </si>
  <si>
    <t>Custo Total Estimado (R$)</t>
  </si>
  <si>
    <t>Observação:</t>
  </si>
  <si>
    <t>Para toda contratação nova, descreva abaixo, de forma resumida, a que se refere.</t>
  </si>
  <si>
    <t>TOTAL - 1º Grau</t>
  </si>
  <si>
    <t>TOTAL - 2º Grau</t>
  </si>
  <si>
    <t>TOTAL GERAL</t>
  </si>
  <si>
    <t>DITEC</t>
  </si>
  <si>
    <t>DIRETORIA DE TECNOLOGIA DA INFORMAÇÃO</t>
  </si>
  <si>
    <t>3.3.90.14</t>
  </si>
  <si>
    <t>Diárias - Pessoal Civil.</t>
  </si>
  <si>
    <t>NÃO</t>
  </si>
  <si>
    <t>Passagens e despesas com locomoção.</t>
  </si>
  <si>
    <t>3.3.90.33</t>
  </si>
  <si>
    <t>3.3.90.39</t>
  </si>
  <si>
    <t xml:space="preserve"> </t>
  </si>
  <si>
    <t>4.4.90.52</t>
  </si>
  <si>
    <t>SIM</t>
  </si>
  <si>
    <t>3.3.90.30</t>
  </si>
  <si>
    <t>Serviço de treinamento e capacitação para equipe da DITEC em tecnologias utilizadas nos sistemas em funcionamento no ambiente do TJAC. Também em tecnologias recomendadas pelo Conselho Nacional de Justiça.</t>
  </si>
  <si>
    <t>3.1.90.11</t>
  </si>
  <si>
    <t>Serviço de telecomunicação utilizado para monitoramento e gerenciamento do ambiente do datacenter do TJAC.</t>
  </si>
  <si>
    <t>Aquisição de Software para desenvolvimento, manutenção e gestão da DITEC</t>
  </si>
  <si>
    <t>Material de expediente para manter funcionando a DITEC</t>
  </si>
  <si>
    <t>Combustivel para gerador sala segura</t>
  </si>
  <si>
    <t>Limpeza/Energia Elétrica/Agua/Esgoto/Manutencao Ar. Condicionado</t>
  </si>
  <si>
    <t>Adequação do espaço físico da DITEC, conforme estrutura organizacional exigida pela resolução 211/2015 do CNJ.</t>
  </si>
  <si>
    <t>RAIMUNDO JOSÉ DA COSTA RODRIGUES</t>
  </si>
  <si>
    <t>SM</t>
  </si>
  <si>
    <t>Serviço de licença dos bancos de dados dos sistemas judiciais de 1o e 2o graus, administrativos, contábel, patrimonial, recursos humanos, folha de pagamento do TJAC. Processo SEI 0007671-12.2019.8.01.0000. Contrato: 017/2020.</t>
  </si>
  <si>
    <t>Serviço de licença dos bancos de dados dos sistemas judiciais de 1o e 2o graus, administrativos, contábel, patrimonial, recursos humanos, folha de pagamento do TJAC. Processo SEI 0007671-12.2019.8.01.0000. Contrato: 017/2020</t>
  </si>
  <si>
    <t>Aquisição de gerador de energia para as Comarcas do Interior e Juizados Especiais Cíveis de Rio Branco. SEI 0001410-94.2020.8.01.0000</t>
  </si>
  <si>
    <t>Aquisição de equipamentos para expansão do sistema de videoconferencia nas unidades judicias do TJAC. SEI 0002272-65.2020.8.01.0000</t>
  </si>
  <si>
    <t>Serviço de Outsourcing de impressão para atender determinação da inspenção da Corregedoria Nacional de Justiça do CNJ. SEI 0002559-28.2020.8.01.0000</t>
  </si>
  <si>
    <t>Aquisição de computadores servidores para instalação do software de BI e do PJE no TJAC. SEI 0004129-88.2016.8.01.0000</t>
  </si>
  <si>
    <t>Expansão do sistema de armazenamento (storage) para instalar o banco de dados PJe e BI.</t>
  </si>
  <si>
    <t>Aquisição de Software de BI - Business Intelligence e Consultoria para implantaçãdo do PJE no TJAC. SEI 0004129-88.2016.8.01.0000</t>
  </si>
  <si>
    <t>Expansão do sistema de armazenamento (storage) para instalar o banco de dados PJe e BI. SEI 0004129-88.2016.8.01.0000</t>
  </si>
  <si>
    <t>Renovação da garantia de 18 computadores servidor, 1 Chassi de 13 Blades e 1 Storage para SAJ/SEI/GRP/Malote/Email/Diario</t>
  </si>
  <si>
    <t>Ord 4 - Aquisição de 2º Ambiente Seguro e estável para os Servidores e Storages gerenciados pela DITEC. SEI 0010174-74.2017.8.01.0000</t>
  </si>
  <si>
    <t>Levantamento de Demandas para Proposta Orçamentária Anual 2022</t>
  </si>
  <si>
    <t>10.05.2021</t>
  </si>
  <si>
    <t>Serviços de Manutenção Preventiva do Ambiente Seguro (Climatização, Elétrico, Ambiente). Processos SEI: 0005116-85.2020.8.01.0000, 0003435-80.2020.8.01.0000 e 0000399-93.2021.8.01.0000</t>
  </si>
  <si>
    <r>
      <t xml:space="preserve">Aquisição de 2º Ambiente Seguro e estável para os Computadores Servidores e Storages gerenciados pela DITEC, e também guardar os áudio, vídeo e dados das videoconferências, para garantir a segurança, disponibilidade e continuidade do serviço. </t>
    </r>
    <r>
      <rPr>
        <sz val="11"/>
        <color indexed="8"/>
        <rFont val="Arial"/>
        <family val="2"/>
      </rPr>
      <t>SEI 0010174-74.2017.8.01.0000</t>
    </r>
  </si>
  <si>
    <t>Aquisição de Switch para 2º Ambiente Seguro. Processo SEI 0000043-98.2021.8.01.0000</t>
  </si>
  <si>
    <t>Aquisição de Computador Servidor para 2º Ambiente Seguro. Processo SEI 0000042-16.2021.8.01.0000</t>
  </si>
  <si>
    <t>Aquisição de material permanente para a implantação das salas de depoimento especial nas Comarcas. Processo SEI 0009199-81.2019.8.01.0000</t>
  </si>
  <si>
    <t>Aquisição de Storage para 2º Ambiente Seguro. Processo SEI 0000041-31.2021.8.01.0000</t>
  </si>
  <si>
    <t>Aquisição de Equipamentos de Informática (Diversos) - Processo SEI 0000036-09.2021.8.01.0000, 0008552-86.2019.8.01.0000 e 0005227-69.2020.8.01.0000</t>
  </si>
  <si>
    <t>Serviços de Suporte Técnico, Manutenção em Hardware e Software da Protocoladora Digital BRY. Processo SEI 0006527-66.2020.8.01.0000</t>
  </si>
  <si>
    <t>Serviços de Garantia Legal e Tecnologica do Sistema Gestão Administrativa- GRP - THEMA. Processo SEI 0002248-37.2020.8.01.0000</t>
  </si>
  <si>
    <t>Serviços de Links Urbanos e Interurbanos, utilizando protocolo MPLS podendo utilizar protocolos ATM, PPP, Frame Relay ou Metro Ehternet. Processo SEI  0000456-14.2021.8.01.0000</t>
  </si>
  <si>
    <t>Serviços de Links Urbanos e Interurbanos, utilizando protocolo MPLS podendo utilizar protocolos ATM, PPP, Frame Relay ou Metro Ehternet. Processo SEI 0000456-14.2021.8.01.0000</t>
  </si>
  <si>
    <t>Serviços de Manutenção Preventiva e Corretiva nas Torres de Rádios do TJAC. Procesos SEI 0003443-57.2020.8.01.0000</t>
  </si>
  <si>
    <t xml:space="preserve">Aquisição de Nobreak modulares para todas as Comarcas, objetivando garantir a continuidade do funcionamento dos sistemas judiciais e administrativos. Processo SEI 0001410-94.2020.8.01.0000 </t>
  </si>
  <si>
    <t>Serviços de sustentação, garantia de evolução tecnológica e funcional, criação e instalação de ambientes, desenvolvimento e outros serviços sob demanda do Sistema de Automação da Justiça de 1o.  2o Graus - SAJ. SEI 0007673-79.2019.8.01.0000</t>
  </si>
  <si>
    <t>Realizar novas contratações de profissionais de tecnologia da informação conforme estrutura organizacional imposta pela resolução 211/2015 do CNJ para DITEC. Atender também a estimativa de força de trabalho para o PJE no TJAC. SEI 0004129-88.2016.8.01.0000</t>
  </si>
  <si>
    <t>Realizar novas contratações de profissionais de tecnologia da informação conforme estrutura organizacional imposta pela resolução 211/2015 do CNJ para DITEC. Atender também a estimativa de força de trabalho para o PJE. SEI 0004129-88.2016.8.01.0000</t>
  </si>
  <si>
    <t>3.3.90.40</t>
  </si>
  <si>
    <t>Serviço de licença de uso de software para realização de sessões e audiências mediante videoconferência - SEI 0004801-57.2020.8.01.0000</t>
  </si>
  <si>
    <t>Serviço de Internet de Fibra de 20Mb para Palácio da Justiça, Fórum Barão do Rio Branco e Vila do Incra- SEI 0002957-72.2020.8.01.0000</t>
  </si>
  <si>
    <t>Serviço de Internet via satélite de 10Mb ilimitado para Serventia de Jordão - SEI 0005282-20.2020.8.01.0000</t>
  </si>
  <si>
    <t>Ord 6 - Aquisição de Computador Servidor para 2º Ambiente Seguro. Processo SEI 0000042-16.2021.8.01.0000</t>
  </si>
  <si>
    <t>Ord 5 - Aquisição de Switch para 2º Ambiente Seguro. Processo SEI 0000043-98.2021.8.01.0000</t>
  </si>
  <si>
    <t>Ord 7 - Aquisição de Storage para 2º Ambiente Seguro. Processo SEI 0000041-31.2021.8.01.0000</t>
  </si>
  <si>
    <t>Ord 8 - Aquisição de material permanente para a implantação das salas de depoimento especial nas Comarcas. Processo SEI 0009199-81.2019.8.01.0000</t>
  </si>
  <si>
    <t>Ord 9 - Aquisição de Equipamentos de Informática (Diversos) - Processo SEI 0000036-09.2021.8.01.0000, 0008552-86.2019.8.01.0000 e 0005227-69.2020.8.01.0000</t>
  </si>
  <si>
    <t xml:space="preserve">Ord 14 - Aquisição de Nobreak modulares para todas as Comarcas, objetivando garantir a continuidade do funcionamento dos sistemas judiciais e administrativos. Processo SEI 0001410-94.2020.8.01.0000 </t>
  </si>
  <si>
    <t xml:space="preserve">Ord 15 - Aquisição de gerador de energia para as Comarcas do Interior e Juizados Especiais Cíveis de Rio Branco. SEI 0001410-94.2020.8.01.0000 </t>
  </si>
  <si>
    <t>Ord 18 - Serviço de treinamento e capacitação para equipe da DITEC em tecnologias utilizadas nos sistemas em funcionamento no ambiente do TJAC. Também em tecnologias recomendadas pelo Conselho Nacional de Justiça.</t>
  </si>
  <si>
    <t>Ord 20 - Aquisição de equipamentos para expansão do sistema de videoconferencia nas unidades judicias do TJAC. SEI 0002272-65.2020.8.01.0000</t>
  </si>
  <si>
    <t>Ord 21 - Serviço de Outsourcing de impressão para atender determinação da inspenção da Corregedoria Nacional de Justiça do CNJ. SEI 0002559-28.2020.8.01.0000</t>
  </si>
  <si>
    <t>Ord 22 - Aquisição de computadores servidores para instalação do software de BI e do PJE no TJAC. SEI 0004129-88.2016.8.01.0000</t>
  </si>
  <si>
    <t>Ord 23 - Expansão do sistema de armazenamento (storage) para instalar o banco de dados PJe e BI. SEI 0004129-88.2016.8.01.0000</t>
  </si>
  <si>
    <t>Ord 24 - Aquisição de Software de BI - Business Intelligence e Consultoria para implantaçãdo do PJE no TJAC. SEI 0004129-88.2016.8.01.0000</t>
  </si>
  <si>
    <t>Ord. 30 - Aquisição de Software para desenvolvimento, manutenção e gestão da DITEC</t>
  </si>
  <si>
    <t>Ord. 34 - Adequação do espaço físico da DITEC, conforme estrutura organizacional exigida pela resolução 211/2015 do CNJ.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</si>
</sst>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</cellStyleXfs>
  <cellXfs count="66">
    <xf numFmtId="0" fontId="0" fillId="0" borderId="0" xfId="0"/>
    <xf numFmtId="0" fontId="7" fillId="0" borderId="0" xfId="5" applyFont="1" applyAlignment="1">
      <alignment horizontal="center"/>
    </xf>
    <xf numFmtId="0" fontId="7" fillId="0" borderId="0" xfId="5" applyFont="1"/>
    <xf numFmtId="0" fontId="8" fillId="0" borderId="1" xfId="5" applyFont="1" applyBorder="1" applyAlignment="1">
      <alignment horizontal="left"/>
    </xf>
    <xf numFmtId="0" fontId="6" fillId="0" borderId="2" xfId="5" applyFont="1" applyBorder="1"/>
    <xf numFmtId="0" fontId="9" fillId="0" borderId="2" xfId="5" applyFont="1" applyBorder="1" applyAlignment="1">
      <alignment horizontal="left"/>
    </xf>
    <xf numFmtId="0" fontId="8" fillId="0" borderId="3" xfId="5" applyFont="1" applyBorder="1" applyAlignment="1">
      <alignment horizontal="left"/>
    </xf>
    <xf numFmtId="0" fontId="6" fillId="0" borderId="4" xfId="5" applyFont="1" applyFill="1" applyBorder="1"/>
    <xf numFmtId="0" fontId="8" fillId="0" borderId="5" xfId="5" applyFont="1" applyBorder="1" applyAlignment="1">
      <alignment horizontal="left"/>
    </xf>
    <xf numFmtId="0" fontId="6" fillId="0" borderId="6" xfId="5" applyFont="1" applyFill="1" applyBorder="1"/>
    <xf numFmtId="0" fontId="7" fillId="0" borderId="0" xfId="5" applyFont="1" applyFill="1"/>
    <xf numFmtId="0" fontId="0" fillId="0" borderId="0" xfId="0" applyBorder="1"/>
    <xf numFmtId="0" fontId="10" fillId="0" borderId="0" xfId="4" applyFont="1" applyFill="1" applyAlignment="1">
      <alignment horizontal="center"/>
    </xf>
    <xf numFmtId="0" fontId="11" fillId="0" borderId="7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4" fontId="3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/>
    <xf numFmtId="44" fontId="11" fillId="0" borderId="0" xfId="0" applyNumberFormat="1" applyFont="1" applyBorder="1"/>
    <xf numFmtId="44" fontId="3" fillId="0" borderId="0" xfId="1" applyFont="1" applyFill="1" applyBorder="1" applyProtection="1">
      <protection locked="0"/>
    </xf>
    <xf numFmtId="0" fontId="13" fillId="0" borderId="7" xfId="4" applyFont="1" applyFill="1" applyBorder="1" applyAlignment="1" applyProtection="1">
      <alignment horizontal="center"/>
      <protection locked="0"/>
    </xf>
    <xf numFmtId="0" fontId="7" fillId="0" borderId="7" xfId="4" applyFont="1" applyFill="1" applyBorder="1" applyAlignment="1">
      <alignment wrapText="1"/>
    </xf>
    <xf numFmtId="44" fontId="7" fillId="0" borderId="7" xfId="2" applyFont="1" applyFill="1" applyBorder="1" applyProtection="1">
      <protection locked="0"/>
    </xf>
    <xf numFmtId="0" fontId="7" fillId="0" borderId="7" xfId="4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4" applyFont="1" applyFill="1" applyBorder="1" applyAlignment="1">
      <alignment wrapText="1"/>
    </xf>
    <xf numFmtId="0" fontId="7" fillId="2" borderId="7" xfId="4" applyFont="1" applyFill="1" applyBorder="1" applyAlignment="1">
      <alignment wrapText="1"/>
    </xf>
    <xf numFmtId="44" fontId="7" fillId="2" borderId="7" xfId="2" applyFont="1" applyFill="1" applyBorder="1" applyProtection="1">
      <protection locked="0"/>
    </xf>
    <xf numFmtId="0" fontId="14" fillId="0" borderId="7" xfId="5" applyFont="1" applyBorder="1" applyAlignment="1">
      <alignment wrapText="1"/>
    </xf>
    <xf numFmtId="0" fontId="15" fillId="0" borderId="3" xfId="5" applyFont="1" applyFill="1" applyBorder="1" applyAlignment="1" applyProtection="1">
      <alignment horizontal="center" vertical="center"/>
    </xf>
    <xf numFmtId="0" fontId="16" fillId="0" borderId="7" xfId="5" applyFont="1" applyBorder="1" applyAlignment="1">
      <alignment horizontal="center"/>
    </xf>
    <xf numFmtId="0" fontId="7" fillId="0" borderId="8" xfId="5" applyFont="1" applyFill="1" applyBorder="1"/>
    <xf numFmtId="0" fontId="7" fillId="0" borderId="9" xfId="5" applyFont="1" applyFill="1" applyBorder="1"/>
    <xf numFmtId="44" fontId="11" fillId="3" borderId="7" xfId="0" applyNumberFormat="1" applyFont="1" applyFill="1" applyBorder="1"/>
    <xf numFmtId="44" fontId="11" fillId="4" borderId="7" xfId="0" applyNumberFormat="1" applyFont="1" applyFill="1" applyBorder="1"/>
    <xf numFmtId="44" fontId="2" fillId="5" borderId="9" xfId="1" applyFont="1" applyFill="1" applyBorder="1" applyProtection="1">
      <protection locked="0"/>
    </xf>
    <xf numFmtId="0" fontId="7" fillId="0" borderId="7" xfId="4" applyFont="1" applyFill="1" applyBorder="1" applyAlignment="1">
      <alignment horizontal="left" vertical="top" wrapText="1"/>
    </xf>
    <xf numFmtId="0" fontId="7" fillId="0" borderId="11" xfId="4" applyFont="1" applyFill="1" applyBorder="1" applyAlignment="1" applyProtection="1">
      <alignment horizontal="justify" vertical="top"/>
      <protection locked="0"/>
    </xf>
    <xf numFmtId="0" fontId="7" fillId="0" borderId="11" xfId="4" applyFont="1" applyFill="1" applyBorder="1" applyAlignment="1" applyProtection="1">
      <alignment horizontal="left" vertical="top" wrapText="1"/>
      <protection locked="0"/>
    </xf>
    <xf numFmtId="0" fontId="7" fillId="0" borderId="11" xfId="4" applyFont="1" applyFill="1" applyBorder="1" applyAlignment="1" applyProtection="1">
      <alignment horizontal="justify" vertical="justify"/>
      <protection locked="0"/>
    </xf>
    <xf numFmtId="0" fontId="7" fillId="0" borderId="10" xfId="4" applyFont="1" applyFill="1" applyBorder="1" applyAlignment="1" applyProtection="1">
      <alignment horizontal="justify" vertical="justify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justify"/>
      <protection locked="0"/>
    </xf>
    <xf numFmtId="0" fontId="1" fillId="4" borderId="11" xfId="0" applyFont="1" applyFill="1" applyBorder="1" applyAlignment="1" applyProtection="1">
      <alignment horizontal="center" vertical="justify"/>
      <protection locked="0"/>
    </xf>
    <xf numFmtId="0" fontId="1" fillId="4" borderId="4" xfId="0" applyFont="1" applyFill="1" applyBorder="1" applyAlignment="1" applyProtection="1">
      <alignment horizontal="center" vertical="justify"/>
      <protection locked="0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 vertical="justify"/>
      <protection locked="0"/>
    </xf>
    <xf numFmtId="0" fontId="1" fillId="5" borderId="11" xfId="0" applyFont="1" applyFill="1" applyBorder="1" applyAlignment="1" applyProtection="1">
      <alignment horizontal="center" vertical="justify"/>
      <protection locked="0"/>
    </xf>
    <xf numFmtId="0" fontId="1" fillId="5" borderId="4" xfId="0" applyFont="1" applyFill="1" applyBorder="1" applyAlignment="1" applyProtection="1">
      <alignment horizontal="center" vertical="justify"/>
      <protection locked="0"/>
    </xf>
    <xf numFmtId="0" fontId="17" fillId="0" borderId="11" xfId="5" applyFont="1" applyBorder="1" applyAlignment="1">
      <alignment horizontal="center" vertical="center"/>
    </xf>
    <xf numFmtId="0" fontId="17" fillId="0" borderId="4" xfId="5" applyFont="1" applyBorder="1" applyAlignment="1">
      <alignment horizontal="center" vertical="center"/>
    </xf>
    <xf numFmtId="0" fontId="9" fillId="0" borderId="3" xfId="5" applyFont="1" applyFill="1" applyBorder="1" applyAlignment="1" applyProtection="1">
      <alignment horizontal="left"/>
      <protection locked="0"/>
    </xf>
    <xf numFmtId="0" fontId="9" fillId="0" borderId="11" xfId="5" applyFont="1" applyFill="1" applyBorder="1" applyAlignment="1" applyProtection="1">
      <alignment horizontal="left"/>
      <protection locked="0"/>
    </xf>
    <xf numFmtId="14" fontId="9" fillId="0" borderId="3" xfId="5" applyNumberFormat="1" applyFont="1" applyFill="1" applyBorder="1" applyAlignment="1" applyProtection="1">
      <alignment horizontal="left"/>
      <protection locked="0"/>
    </xf>
    <xf numFmtId="0" fontId="6" fillId="0" borderId="1" xfId="5" applyBorder="1" applyAlignment="1">
      <alignment horizontal="center"/>
    </xf>
    <xf numFmtId="0" fontId="6" fillId="0" borderId="2" xfId="5" applyBorder="1" applyAlignment="1">
      <alignment horizontal="center"/>
    </xf>
    <xf numFmtId="0" fontId="6" fillId="0" borderId="5" xfId="5" applyBorder="1" applyAlignment="1">
      <alignment horizontal="center"/>
    </xf>
    <xf numFmtId="0" fontId="6" fillId="0" borderId="6" xfId="5" applyBorder="1" applyAlignment="1">
      <alignment horizontal="center"/>
    </xf>
  </cellXfs>
  <cellStyles count="6">
    <cellStyle name="Moeda" xfId="1" builtinId="4"/>
    <cellStyle name="Moeda 2 2 3" xfId="2"/>
    <cellStyle name="Moeda 2 4" xfId="3"/>
    <cellStyle name="Normal" xfId="0" builtinId="0"/>
    <cellStyle name="Normal 2 2 3" xfId="4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247650</xdr:colOff>
      <xdr:row>1</xdr:row>
      <xdr:rowOff>285750</xdr:rowOff>
    </xdr:to>
    <xdr:pic>
      <xdr:nvPicPr>
        <xdr:cNvPr id="18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90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0</xdr:row>
      <xdr:rowOff>76200</xdr:rowOff>
    </xdr:from>
    <xdr:to>
      <xdr:col>1</xdr:col>
      <xdr:colOff>1323976</xdr:colOff>
      <xdr:row>1</xdr:row>
      <xdr:rowOff>285750</xdr:rowOff>
    </xdr:to>
    <xdr:sp macro="" textlink="">
      <xdr:nvSpPr>
        <xdr:cNvPr id="6" name="CaixaDeTexto 5"/>
        <xdr:cNvSpPr txBox="1"/>
      </xdr:nvSpPr>
      <xdr:spPr>
        <a:xfrm>
          <a:off x="600075" y="76200"/>
          <a:ext cx="109537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/>
            <a:t>PODER JUDICIÁRIO </a:t>
          </a:r>
        </a:p>
        <a:p>
          <a:r>
            <a:rPr lang="pt-BR" sz="800" baseline="0"/>
            <a:t>DO ESTADO DO ACRE</a:t>
          </a:r>
          <a:endParaRPr lang="pt-BR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abSelected="1" topLeftCell="A36" workbookViewId="0">
      <selection activeCell="B99" sqref="B99:E99"/>
    </sheetView>
  </sheetViews>
  <sheetFormatPr defaultRowHeight="15" x14ac:dyDescent="0.25"/>
  <cols>
    <col min="1" max="1" width="5.5703125" customWidth="1"/>
    <col min="2" max="2" width="20.42578125" customWidth="1"/>
    <col min="3" max="3" width="93.7109375" customWidth="1"/>
    <col min="4" max="4" width="14" customWidth="1"/>
    <col min="5" max="5" width="24.28515625" customWidth="1"/>
    <col min="6" max="6" width="19.85546875" customWidth="1"/>
  </cols>
  <sheetData>
    <row r="1" spans="1:6" ht="37.5" customHeight="1" x14ac:dyDescent="0.25">
      <c r="A1" s="62"/>
      <c r="B1" s="63"/>
      <c r="C1" s="57" t="s">
        <v>48</v>
      </c>
      <c r="D1" s="58"/>
      <c r="E1" s="32" t="s">
        <v>0</v>
      </c>
    </row>
    <row r="2" spans="1:6" ht="24.75" customHeight="1" x14ac:dyDescent="0.25">
      <c r="A2" s="64"/>
      <c r="B2" s="65"/>
      <c r="C2" s="2"/>
      <c r="D2" s="2"/>
      <c r="E2" s="2"/>
    </row>
    <row r="3" spans="1:6" ht="25.5" customHeight="1" x14ac:dyDescent="0.3">
      <c r="A3" s="3" t="s">
        <v>1</v>
      </c>
      <c r="B3" s="4"/>
      <c r="C3" s="5" t="s">
        <v>16</v>
      </c>
      <c r="D3" s="33" t="s">
        <v>15</v>
      </c>
      <c r="E3" s="34" t="s">
        <v>2</v>
      </c>
    </row>
    <row r="4" spans="1:6" ht="24" customHeight="1" x14ac:dyDescent="0.3">
      <c r="A4" s="6" t="s">
        <v>3</v>
      </c>
      <c r="B4" s="7"/>
      <c r="C4" s="59" t="s">
        <v>35</v>
      </c>
      <c r="D4" s="60"/>
      <c r="E4" s="35"/>
    </row>
    <row r="5" spans="1:6" ht="22.5" customHeight="1" x14ac:dyDescent="0.3">
      <c r="A5" s="8" t="s">
        <v>4</v>
      </c>
      <c r="B5" s="9"/>
      <c r="C5" s="61" t="s">
        <v>49</v>
      </c>
      <c r="D5" s="60"/>
      <c r="E5" s="36"/>
    </row>
    <row r="6" spans="1:6" x14ac:dyDescent="0.25">
      <c r="A6" s="1"/>
      <c r="B6" s="10"/>
      <c r="C6" s="10"/>
      <c r="D6" s="10"/>
      <c r="E6" s="36"/>
    </row>
    <row r="7" spans="1:6" ht="30" x14ac:dyDescent="0.25">
      <c r="A7" s="13" t="s">
        <v>5</v>
      </c>
      <c r="B7" s="14" t="s">
        <v>6</v>
      </c>
      <c r="C7" s="15" t="s">
        <v>7</v>
      </c>
      <c r="D7" s="14" t="s">
        <v>8</v>
      </c>
      <c r="E7" s="14" t="s">
        <v>9</v>
      </c>
      <c r="F7" s="11"/>
    </row>
    <row r="8" spans="1:6" ht="15.75" x14ac:dyDescent="0.25">
      <c r="A8" s="16">
        <v>1</v>
      </c>
      <c r="B8" s="24" t="s">
        <v>17</v>
      </c>
      <c r="C8" s="25" t="s">
        <v>18</v>
      </c>
      <c r="D8" s="24" t="s">
        <v>19</v>
      </c>
      <c r="E8" s="26">
        <v>85000</v>
      </c>
      <c r="F8" s="11"/>
    </row>
    <row r="9" spans="1:6" ht="15.75" x14ac:dyDescent="0.25">
      <c r="A9" s="16">
        <f>1+A8</f>
        <v>2</v>
      </c>
      <c r="B9" s="24" t="s">
        <v>21</v>
      </c>
      <c r="C9" s="25" t="s">
        <v>20</v>
      </c>
      <c r="D9" s="24" t="s">
        <v>19</v>
      </c>
      <c r="E9" s="26">
        <v>25000</v>
      </c>
      <c r="F9" s="11"/>
    </row>
    <row r="10" spans="1:6" ht="43.5" x14ac:dyDescent="0.25">
      <c r="A10" s="16">
        <f t="shared" ref="A10:A29" si="0">1+A9</f>
        <v>3</v>
      </c>
      <c r="B10" s="24" t="s">
        <v>22</v>
      </c>
      <c r="C10" s="25" t="s">
        <v>50</v>
      </c>
      <c r="D10" s="24" t="s">
        <v>19</v>
      </c>
      <c r="E10" s="26">
        <v>441173</v>
      </c>
      <c r="F10" s="11"/>
    </row>
    <row r="11" spans="1:6" ht="46.5" customHeight="1" x14ac:dyDescent="0.25">
      <c r="A11" s="16">
        <f t="shared" si="0"/>
        <v>4</v>
      </c>
      <c r="B11" s="24" t="s">
        <v>24</v>
      </c>
      <c r="C11" s="40" t="s">
        <v>51</v>
      </c>
      <c r="D11" s="24" t="s">
        <v>25</v>
      </c>
      <c r="E11" s="26">
        <v>3338000</v>
      </c>
      <c r="F11" s="11"/>
    </row>
    <row r="12" spans="1:6" ht="15.75" x14ac:dyDescent="0.25">
      <c r="A12" s="16">
        <f t="shared" si="0"/>
        <v>5</v>
      </c>
      <c r="B12" s="24" t="s">
        <v>24</v>
      </c>
      <c r="C12" s="25" t="s">
        <v>52</v>
      </c>
      <c r="D12" s="24" t="s">
        <v>25</v>
      </c>
      <c r="E12" s="26">
        <v>298200</v>
      </c>
      <c r="F12" s="11"/>
    </row>
    <row r="13" spans="1:6" ht="29.25" x14ac:dyDescent="0.25">
      <c r="A13" s="16">
        <f t="shared" si="0"/>
        <v>6</v>
      </c>
      <c r="B13" s="24" t="s">
        <v>24</v>
      </c>
      <c r="C13" s="27" t="s">
        <v>53</v>
      </c>
      <c r="D13" s="24" t="s">
        <v>25</v>
      </c>
      <c r="E13" s="26">
        <v>230900</v>
      </c>
      <c r="F13" s="11"/>
    </row>
    <row r="14" spans="1:6" ht="15.75" x14ac:dyDescent="0.25">
      <c r="A14" s="16">
        <f t="shared" si="0"/>
        <v>7</v>
      </c>
      <c r="B14" s="24" t="s">
        <v>24</v>
      </c>
      <c r="C14" s="27" t="s">
        <v>55</v>
      </c>
      <c r="D14" s="24" t="s">
        <v>25</v>
      </c>
      <c r="E14" s="26">
        <v>1000000</v>
      </c>
      <c r="F14" s="11"/>
    </row>
    <row r="15" spans="1:6" ht="29.25" x14ac:dyDescent="0.25">
      <c r="A15" s="16">
        <f t="shared" si="0"/>
        <v>8</v>
      </c>
      <c r="B15" s="24" t="s">
        <v>24</v>
      </c>
      <c r="C15" s="25" t="s">
        <v>54</v>
      </c>
      <c r="D15" s="24" t="s">
        <v>25</v>
      </c>
      <c r="E15" s="26">
        <v>250000</v>
      </c>
      <c r="F15" s="11"/>
    </row>
    <row r="16" spans="1:6" ht="29.25" x14ac:dyDescent="0.25">
      <c r="A16" s="16">
        <f t="shared" si="0"/>
        <v>9</v>
      </c>
      <c r="B16" s="24" t="s">
        <v>24</v>
      </c>
      <c r="C16" s="25" t="s">
        <v>56</v>
      </c>
      <c r="D16" s="24" t="s">
        <v>25</v>
      </c>
      <c r="E16" s="26">
        <v>50000</v>
      </c>
      <c r="F16" s="11"/>
    </row>
    <row r="17" spans="1:6" ht="29.25" x14ac:dyDescent="0.25">
      <c r="A17" s="16">
        <f t="shared" si="0"/>
        <v>10</v>
      </c>
      <c r="B17" s="24" t="s">
        <v>22</v>
      </c>
      <c r="C17" s="25" t="s">
        <v>57</v>
      </c>
      <c r="D17" s="24" t="s">
        <v>19</v>
      </c>
      <c r="E17" s="26">
        <v>14000</v>
      </c>
      <c r="F17" s="11"/>
    </row>
    <row r="18" spans="1:6" ht="29.25" x14ac:dyDescent="0.25">
      <c r="A18" s="16">
        <f t="shared" si="0"/>
        <v>11</v>
      </c>
      <c r="B18" s="24" t="s">
        <v>22</v>
      </c>
      <c r="C18" s="25" t="s">
        <v>58</v>
      </c>
      <c r="D18" s="24" t="s">
        <v>19</v>
      </c>
      <c r="E18" s="26">
        <v>427978</v>
      </c>
      <c r="F18" s="11"/>
    </row>
    <row r="19" spans="1:6" ht="29.25" x14ac:dyDescent="0.25">
      <c r="A19" s="16">
        <f t="shared" si="0"/>
        <v>12</v>
      </c>
      <c r="B19" s="24" t="s">
        <v>22</v>
      </c>
      <c r="C19" s="25" t="s">
        <v>59</v>
      </c>
      <c r="D19" s="24" t="s">
        <v>19</v>
      </c>
      <c r="E19" s="26">
        <v>1000000</v>
      </c>
      <c r="F19" s="11"/>
    </row>
    <row r="20" spans="1:6" ht="29.25" x14ac:dyDescent="0.25">
      <c r="A20" s="16">
        <f t="shared" si="0"/>
        <v>13</v>
      </c>
      <c r="B20" s="24" t="s">
        <v>22</v>
      </c>
      <c r="C20" s="25" t="s">
        <v>61</v>
      </c>
      <c r="D20" s="24" t="s">
        <v>19</v>
      </c>
      <c r="E20" s="26">
        <v>252829.92</v>
      </c>
      <c r="F20" s="11"/>
    </row>
    <row r="21" spans="1:6" ht="29.25" customHeight="1" x14ac:dyDescent="0.25">
      <c r="A21" s="16">
        <f t="shared" si="0"/>
        <v>14</v>
      </c>
      <c r="B21" s="24" t="s">
        <v>24</v>
      </c>
      <c r="C21" s="25" t="s">
        <v>62</v>
      </c>
      <c r="D21" s="24" t="s">
        <v>25</v>
      </c>
      <c r="E21" s="26">
        <v>40000</v>
      </c>
      <c r="F21" s="11"/>
    </row>
    <row r="22" spans="1:6" ht="30.75" customHeight="1" x14ac:dyDescent="0.25">
      <c r="A22" s="16">
        <f t="shared" si="0"/>
        <v>15</v>
      </c>
      <c r="B22" s="24" t="s">
        <v>24</v>
      </c>
      <c r="C22" s="25" t="s">
        <v>39</v>
      </c>
      <c r="D22" s="24" t="s">
        <v>36</v>
      </c>
      <c r="E22" s="26">
        <v>50000</v>
      </c>
      <c r="F22" s="11"/>
    </row>
    <row r="23" spans="1:6" ht="43.5" x14ac:dyDescent="0.25">
      <c r="A23" s="16">
        <f>1+A22</f>
        <v>16</v>
      </c>
      <c r="B23" s="24" t="s">
        <v>22</v>
      </c>
      <c r="C23" s="25" t="s">
        <v>37</v>
      </c>
      <c r="D23" s="24" t="s">
        <v>19</v>
      </c>
      <c r="E23" s="26">
        <v>50000</v>
      </c>
      <c r="F23" s="11"/>
    </row>
    <row r="24" spans="1:6" ht="43.5" x14ac:dyDescent="0.25">
      <c r="A24" s="16">
        <f t="shared" si="0"/>
        <v>17</v>
      </c>
      <c r="B24" s="24" t="s">
        <v>22</v>
      </c>
      <c r="C24" s="25" t="s">
        <v>63</v>
      </c>
      <c r="D24" s="24" t="s">
        <v>19</v>
      </c>
      <c r="E24" s="26">
        <v>3000000</v>
      </c>
      <c r="F24" s="11"/>
    </row>
    <row r="25" spans="1:6" ht="43.5" x14ac:dyDescent="0.25">
      <c r="A25" s="16">
        <f t="shared" si="0"/>
        <v>18</v>
      </c>
      <c r="B25" s="24" t="s">
        <v>22</v>
      </c>
      <c r="C25" s="25" t="s">
        <v>27</v>
      </c>
      <c r="D25" s="24" t="s">
        <v>25</v>
      </c>
      <c r="E25" s="26">
        <v>50000</v>
      </c>
      <c r="F25" s="11"/>
    </row>
    <row r="26" spans="1:6" ht="43.5" x14ac:dyDescent="0.25">
      <c r="A26" s="16">
        <f t="shared" si="0"/>
        <v>19</v>
      </c>
      <c r="B26" s="24" t="s">
        <v>28</v>
      </c>
      <c r="C26" s="25" t="s">
        <v>64</v>
      </c>
      <c r="D26" s="24" t="s">
        <v>19</v>
      </c>
      <c r="E26" s="26">
        <v>6600000</v>
      </c>
      <c r="F26" s="11"/>
    </row>
    <row r="27" spans="1:6" ht="29.25" x14ac:dyDescent="0.25">
      <c r="A27" s="16">
        <f t="shared" si="0"/>
        <v>20</v>
      </c>
      <c r="B27" s="24" t="s">
        <v>24</v>
      </c>
      <c r="C27" s="25" t="s">
        <v>40</v>
      </c>
      <c r="D27" s="24" t="s">
        <v>25</v>
      </c>
      <c r="E27" s="26">
        <v>200000</v>
      </c>
      <c r="F27" s="11"/>
    </row>
    <row r="28" spans="1:6" ht="29.25" x14ac:dyDescent="0.25">
      <c r="A28" s="16">
        <f t="shared" si="0"/>
        <v>21</v>
      </c>
      <c r="B28" s="24" t="s">
        <v>22</v>
      </c>
      <c r="C28" s="30" t="s">
        <v>41</v>
      </c>
      <c r="D28" s="24" t="s">
        <v>25</v>
      </c>
      <c r="E28" s="31">
        <v>132479.76999999999</v>
      </c>
      <c r="F28" s="11"/>
    </row>
    <row r="29" spans="1:6" ht="29.25" x14ac:dyDescent="0.25">
      <c r="A29" s="16">
        <f t="shared" si="0"/>
        <v>22</v>
      </c>
      <c r="B29" s="24" t="s">
        <v>24</v>
      </c>
      <c r="C29" s="25" t="s">
        <v>42</v>
      </c>
      <c r="D29" s="24" t="s">
        <v>25</v>
      </c>
      <c r="E29" s="26">
        <v>200000</v>
      </c>
      <c r="F29" s="11"/>
    </row>
    <row r="30" spans="1:6" ht="29.25" x14ac:dyDescent="0.25">
      <c r="A30" s="16">
        <f>1+A29</f>
        <v>23</v>
      </c>
      <c r="B30" s="24" t="s">
        <v>24</v>
      </c>
      <c r="C30" s="25" t="s">
        <v>45</v>
      </c>
      <c r="D30" s="24" t="s">
        <v>25</v>
      </c>
      <c r="E30" s="26">
        <v>200000</v>
      </c>
      <c r="F30" s="11"/>
    </row>
    <row r="31" spans="1:6" ht="29.25" x14ac:dyDescent="0.25">
      <c r="A31" s="16">
        <f t="shared" ref="A31:A41" si="1">1+A30</f>
        <v>24</v>
      </c>
      <c r="B31" s="24" t="s">
        <v>24</v>
      </c>
      <c r="C31" s="25" t="s">
        <v>44</v>
      </c>
      <c r="D31" s="24" t="s">
        <v>25</v>
      </c>
      <c r="E31" s="26">
        <v>100000</v>
      </c>
      <c r="F31" s="11"/>
    </row>
    <row r="32" spans="1:6" ht="29.25" x14ac:dyDescent="0.25">
      <c r="A32" s="16">
        <f t="shared" si="1"/>
        <v>25</v>
      </c>
      <c r="B32" s="24" t="s">
        <v>22</v>
      </c>
      <c r="C32" s="25" t="s">
        <v>46</v>
      </c>
      <c r="D32" s="24" t="s">
        <v>19</v>
      </c>
      <c r="E32" s="26">
        <v>100000</v>
      </c>
      <c r="F32" s="11"/>
    </row>
    <row r="33" spans="1:6" ht="29.25" x14ac:dyDescent="0.25">
      <c r="A33" s="16">
        <f t="shared" si="1"/>
        <v>26</v>
      </c>
      <c r="B33" s="24" t="s">
        <v>22</v>
      </c>
      <c r="C33" s="25" t="s">
        <v>29</v>
      </c>
      <c r="D33" s="24" t="s">
        <v>19</v>
      </c>
      <c r="E33" s="26">
        <v>6000</v>
      </c>
      <c r="F33" s="11"/>
    </row>
    <row r="34" spans="1:6" ht="29.25" x14ac:dyDescent="0.25">
      <c r="A34" s="16">
        <f t="shared" si="1"/>
        <v>27</v>
      </c>
      <c r="B34" s="24" t="s">
        <v>66</v>
      </c>
      <c r="C34" s="25" t="s">
        <v>67</v>
      </c>
      <c r="D34" s="24" t="s">
        <v>19</v>
      </c>
      <c r="E34" s="26">
        <v>100000</v>
      </c>
      <c r="F34" s="11"/>
    </row>
    <row r="35" spans="1:6" ht="29.25" x14ac:dyDescent="0.25">
      <c r="A35" s="16">
        <f t="shared" si="1"/>
        <v>28</v>
      </c>
      <c r="B35" s="24" t="s">
        <v>22</v>
      </c>
      <c r="C35" s="25" t="s">
        <v>68</v>
      </c>
      <c r="D35" s="24" t="s">
        <v>19</v>
      </c>
      <c r="E35" s="26">
        <v>119912.48</v>
      </c>
      <c r="F35" s="11"/>
    </row>
    <row r="36" spans="1:6" ht="29.25" x14ac:dyDescent="0.25">
      <c r="A36" s="16">
        <f t="shared" si="1"/>
        <v>29</v>
      </c>
      <c r="B36" s="24" t="s">
        <v>22</v>
      </c>
      <c r="C36" s="25" t="s">
        <v>69</v>
      </c>
      <c r="D36" s="24" t="s">
        <v>19</v>
      </c>
      <c r="E36" s="26">
        <v>20000</v>
      </c>
      <c r="F36" s="11"/>
    </row>
    <row r="37" spans="1:6" ht="15.75" x14ac:dyDescent="0.25">
      <c r="A37" s="16">
        <f t="shared" si="1"/>
        <v>30</v>
      </c>
      <c r="B37" s="24" t="s">
        <v>22</v>
      </c>
      <c r="C37" s="25" t="s">
        <v>30</v>
      </c>
      <c r="D37" s="24" t="s">
        <v>25</v>
      </c>
      <c r="E37" s="26">
        <v>80000</v>
      </c>
      <c r="F37" s="11"/>
    </row>
    <row r="38" spans="1:6" ht="15.75" x14ac:dyDescent="0.25">
      <c r="A38" s="16">
        <f t="shared" si="1"/>
        <v>31</v>
      </c>
      <c r="B38" s="24" t="s">
        <v>26</v>
      </c>
      <c r="C38" s="25" t="s">
        <v>31</v>
      </c>
      <c r="D38" s="24" t="s">
        <v>19</v>
      </c>
      <c r="E38" s="26">
        <v>500</v>
      </c>
      <c r="F38" s="11"/>
    </row>
    <row r="39" spans="1:6" ht="15.75" x14ac:dyDescent="0.25">
      <c r="A39" s="16">
        <f t="shared" si="1"/>
        <v>32</v>
      </c>
      <c r="B39" s="24" t="s">
        <v>26</v>
      </c>
      <c r="C39" s="25" t="s">
        <v>32</v>
      </c>
      <c r="D39" s="24" t="s">
        <v>19</v>
      </c>
      <c r="E39" s="26">
        <v>2500</v>
      </c>
      <c r="F39" s="11"/>
    </row>
    <row r="40" spans="1:6" ht="15.75" x14ac:dyDescent="0.25">
      <c r="A40" s="16">
        <f t="shared" si="1"/>
        <v>33</v>
      </c>
      <c r="B40" s="24" t="s">
        <v>22</v>
      </c>
      <c r="C40" s="25" t="s">
        <v>33</v>
      </c>
      <c r="D40" s="24" t="s">
        <v>19</v>
      </c>
      <c r="E40" s="26">
        <v>20000</v>
      </c>
      <c r="F40" s="11"/>
    </row>
    <row r="41" spans="1:6" ht="29.25" x14ac:dyDescent="0.25">
      <c r="A41" s="16">
        <f t="shared" si="1"/>
        <v>34</v>
      </c>
      <c r="B41" s="24" t="s">
        <v>22</v>
      </c>
      <c r="C41" s="29" t="s">
        <v>34</v>
      </c>
      <c r="D41" s="24" t="s">
        <v>25</v>
      </c>
      <c r="E41" s="26">
        <v>300000</v>
      </c>
      <c r="F41" s="11"/>
    </row>
    <row r="42" spans="1:6" ht="15" customHeight="1" x14ac:dyDescent="0.25">
      <c r="A42" s="45" t="s">
        <v>12</v>
      </c>
      <c r="B42" s="46"/>
      <c r="C42" s="46"/>
      <c r="D42" s="47"/>
      <c r="E42" s="37">
        <f>SUM(E8:E41)</f>
        <v>18784473.170000002</v>
      </c>
      <c r="F42" s="11"/>
    </row>
    <row r="43" spans="1:6" ht="15.75" x14ac:dyDescent="0.25">
      <c r="A43" s="16">
        <v>1</v>
      </c>
      <c r="B43" s="24" t="s">
        <v>17</v>
      </c>
      <c r="C43" s="25" t="s">
        <v>18</v>
      </c>
      <c r="D43" s="24" t="s">
        <v>19</v>
      </c>
      <c r="E43" s="26">
        <v>35000</v>
      </c>
      <c r="F43" s="11"/>
    </row>
    <row r="44" spans="1:6" ht="15.75" x14ac:dyDescent="0.25">
      <c r="A44" s="16">
        <f>1+A43</f>
        <v>2</v>
      </c>
      <c r="B44" s="24" t="s">
        <v>21</v>
      </c>
      <c r="C44" s="25" t="s">
        <v>20</v>
      </c>
      <c r="D44" s="24" t="s">
        <v>19</v>
      </c>
      <c r="E44" s="26">
        <v>10000</v>
      </c>
      <c r="F44" s="11"/>
    </row>
    <row r="45" spans="1:6" ht="43.5" x14ac:dyDescent="0.25">
      <c r="A45" s="16">
        <f t="shared" ref="A45:A76" si="2">1+A44</f>
        <v>3</v>
      </c>
      <c r="B45" s="24" t="s">
        <v>22</v>
      </c>
      <c r="C45" s="25" t="s">
        <v>50</v>
      </c>
      <c r="D45" s="24" t="s">
        <v>19</v>
      </c>
      <c r="E45" s="26">
        <v>400000</v>
      </c>
      <c r="F45" s="11"/>
    </row>
    <row r="46" spans="1:6" ht="57" x14ac:dyDescent="0.25">
      <c r="A46" s="16">
        <f t="shared" si="2"/>
        <v>4</v>
      </c>
      <c r="B46" s="24" t="s">
        <v>24</v>
      </c>
      <c r="C46" s="40" t="s">
        <v>51</v>
      </c>
      <c r="D46" s="24" t="s">
        <v>25</v>
      </c>
      <c r="E46" s="26">
        <v>2000000</v>
      </c>
      <c r="F46" s="11"/>
    </row>
    <row r="47" spans="1:6" ht="15.75" x14ac:dyDescent="0.25">
      <c r="A47" s="16">
        <f t="shared" si="2"/>
        <v>5</v>
      </c>
      <c r="B47" s="24" t="s">
        <v>24</v>
      </c>
      <c r="C47" s="25" t="s">
        <v>52</v>
      </c>
      <c r="D47" s="24" t="s">
        <v>25</v>
      </c>
      <c r="E47" s="26">
        <v>200000</v>
      </c>
      <c r="F47" s="11"/>
    </row>
    <row r="48" spans="1:6" ht="29.25" x14ac:dyDescent="0.25">
      <c r="A48" s="16">
        <f t="shared" si="2"/>
        <v>6</v>
      </c>
      <c r="B48" s="24" t="s">
        <v>24</v>
      </c>
      <c r="C48" s="27" t="s">
        <v>53</v>
      </c>
      <c r="D48" s="24" t="s">
        <v>25</v>
      </c>
      <c r="E48" s="26">
        <v>200000</v>
      </c>
      <c r="F48" s="11"/>
    </row>
    <row r="49" spans="1:6" ht="15.75" x14ac:dyDescent="0.25">
      <c r="A49" s="16">
        <f t="shared" si="2"/>
        <v>7</v>
      </c>
      <c r="B49" s="24" t="s">
        <v>24</v>
      </c>
      <c r="C49" s="27" t="s">
        <v>55</v>
      </c>
      <c r="D49" s="24" t="s">
        <v>25</v>
      </c>
      <c r="E49" s="26">
        <v>605473</v>
      </c>
      <c r="F49" s="11"/>
    </row>
    <row r="50" spans="1:6" ht="29.25" x14ac:dyDescent="0.25">
      <c r="A50" s="16">
        <f t="shared" si="2"/>
        <v>8</v>
      </c>
      <c r="B50" s="24" t="s">
        <v>24</v>
      </c>
      <c r="C50" s="25" t="s">
        <v>54</v>
      </c>
      <c r="D50" s="24" t="s">
        <v>25</v>
      </c>
      <c r="E50" s="26">
        <v>100000</v>
      </c>
      <c r="F50" s="11"/>
    </row>
    <row r="51" spans="1:6" ht="29.25" x14ac:dyDescent="0.25">
      <c r="A51" s="16">
        <f t="shared" si="2"/>
        <v>9</v>
      </c>
      <c r="B51" s="24" t="s">
        <v>24</v>
      </c>
      <c r="C51" s="25" t="s">
        <v>56</v>
      </c>
      <c r="D51" s="24" t="s">
        <v>25</v>
      </c>
      <c r="E51" s="26">
        <v>50000</v>
      </c>
      <c r="F51" s="11"/>
    </row>
    <row r="52" spans="1:6" ht="29.25" x14ac:dyDescent="0.25">
      <c r="A52" s="16">
        <f t="shared" si="2"/>
        <v>10</v>
      </c>
      <c r="B52" s="24" t="s">
        <v>22</v>
      </c>
      <c r="C52" s="25" t="s">
        <v>57</v>
      </c>
      <c r="D52" s="24" t="s">
        <v>19</v>
      </c>
      <c r="E52" s="26">
        <v>7000</v>
      </c>
      <c r="F52" s="11"/>
    </row>
    <row r="53" spans="1:6" ht="29.25" x14ac:dyDescent="0.25">
      <c r="A53" s="16">
        <f t="shared" si="2"/>
        <v>11</v>
      </c>
      <c r="B53" s="24" t="s">
        <v>22</v>
      </c>
      <c r="C53" s="25" t="s">
        <v>58</v>
      </c>
      <c r="D53" s="24" t="s">
        <v>19</v>
      </c>
      <c r="E53" s="26">
        <v>200000</v>
      </c>
      <c r="F53" s="11"/>
    </row>
    <row r="54" spans="1:6" ht="29.25" x14ac:dyDescent="0.25">
      <c r="A54" s="16">
        <f t="shared" si="2"/>
        <v>12</v>
      </c>
      <c r="B54" s="24" t="s">
        <v>22</v>
      </c>
      <c r="C54" s="25" t="s">
        <v>60</v>
      </c>
      <c r="D54" s="24" t="s">
        <v>19</v>
      </c>
      <c r="E54" s="26">
        <v>805064.5</v>
      </c>
      <c r="F54" s="11"/>
    </row>
    <row r="55" spans="1:6" ht="29.25" x14ac:dyDescent="0.25">
      <c r="A55" s="16">
        <f t="shared" si="2"/>
        <v>13</v>
      </c>
      <c r="B55" s="24" t="s">
        <v>22</v>
      </c>
      <c r="C55" s="25" t="s">
        <v>61</v>
      </c>
      <c r="D55" s="24" t="s">
        <v>19</v>
      </c>
      <c r="E55" s="26">
        <v>200000</v>
      </c>
      <c r="F55" s="11"/>
    </row>
    <row r="56" spans="1:6" ht="31.5" customHeight="1" x14ac:dyDescent="0.25">
      <c r="A56" s="16">
        <f t="shared" si="2"/>
        <v>14</v>
      </c>
      <c r="B56" s="24" t="s">
        <v>24</v>
      </c>
      <c r="C56" s="25" t="s">
        <v>62</v>
      </c>
      <c r="D56" s="24" t="s">
        <v>25</v>
      </c>
      <c r="E56" s="26">
        <v>40000</v>
      </c>
      <c r="F56" s="11"/>
    </row>
    <row r="57" spans="1:6" ht="30.75" customHeight="1" x14ac:dyDescent="0.25">
      <c r="A57" s="16">
        <f t="shared" si="2"/>
        <v>15</v>
      </c>
      <c r="B57" s="24" t="s">
        <v>24</v>
      </c>
      <c r="C57" s="25" t="s">
        <v>39</v>
      </c>
      <c r="D57" s="24" t="s">
        <v>36</v>
      </c>
      <c r="E57" s="26">
        <v>100000</v>
      </c>
      <c r="F57" s="11"/>
    </row>
    <row r="58" spans="1:6" ht="43.5" x14ac:dyDescent="0.25">
      <c r="A58" s="16">
        <f t="shared" si="2"/>
        <v>16</v>
      </c>
      <c r="B58" s="24" t="s">
        <v>22</v>
      </c>
      <c r="C58" s="25" t="s">
        <v>38</v>
      </c>
      <c r="D58" s="24" t="s">
        <v>19</v>
      </c>
      <c r="E58" s="26">
        <v>50000</v>
      </c>
      <c r="F58" s="11"/>
    </row>
    <row r="59" spans="1:6" ht="43.5" x14ac:dyDescent="0.25">
      <c r="A59" s="16">
        <f t="shared" si="2"/>
        <v>17</v>
      </c>
      <c r="B59" s="24" t="s">
        <v>22</v>
      </c>
      <c r="C59" s="25" t="s">
        <v>63</v>
      </c>
      <c r="D59" s="24" t="s">
        <v>19</v>
      </c>
      <c r="E59" s="26">
        <v>1950029.6</v>
      </c>
      <c r="F59" s="11"/>
    </row>
    <row r="60" spans="1:6" ht="43.5" x14ac:dyDescent="0.25">
      <c r="A60" s="16">
        <f t="shared" si="2"/>
        <v>18</v>
      </c>
      <c r="B60" s="24" t="s">
        <v>22</v>
      </c>
      <c r="C60" s="25" t="s">
        <v>27</v>
      </c>
      <c r="D60" s="24" t="s">
        <v>25</v>
      </c>
      <c r="E60" s="26">
        <v>50000</v>
      </c>
      <c r="F60" s="11"/>
    </row>
    <row r="61" spans="1:6" ht="43.5" x14ac:dyDescent="0.25">
      <c r="A61" s="16">
        <f t="shared" si="2"/>
        <v>19</v>
      </c>
      <c r="B61" s="24" t="s">
        <v>28</v>
      </c>
      <c r="C61" s="25" t="s">
        <v>65</v>
      </c>
      <c r="D61" s="24" t="s">
        <v>19</v>
      </c>
      <c r="E61" s="26">
        <v>2021240</v>
      </c>
      <c r="F61" s="11"/>
    </row>
    <row r="62" spans="1:6" ht="29.25" x14ac:dyDescent="0.25">
      <c r="A62" s="16">
        <f t="shared" si="2"/>
        <v>20</v>
      </c>
      <c r="B62" s="24" t="s">
        <v>24</v>
      </c>
      <c r="C62" s="25" t="s">
        <v>40</v>
      </c>
      <c r="D62" s="24" t="s">
        <v>25</v>
      </c>
      <c r="E62" s="26">
        <v>100000</v>
      </c>
      <c r="F62" s="11"/>
    </row>
    <row r="63" spans="1:6" ht="29.25" x14ac:dyDescent="0.25">
      <c r="A63" s="16">
        <f t="shared" si="2"/>
        <v>21</v>
      </c>
      <c r="B63" s="24" t="s">
        <v>22</v>
      </c>
      <c r="C63" s="30" t="s">
        <v>41</v>
      </c>
      <c r="D63" s="24" t="s">
        <v>25</v>
      </c>
      <c r="E63" s="31">
        <v>100000</v>
      </c>
      <c r="F63" s="11"/>
    </row>
    <row r="64" spans="1:6" ht="29.25" x14ac:dyDescent="0.25">
      <c r="A64" s="16">
        <f t="shared" si="2"/>
        <v>22</v>
      </c>
      <c r="B64" s="24" t="s">
        <v>22</v>
      </c>
      <c r="C64" s="25" t="s">
        <v>42</v>
      </c>
      <c r="D64" s="24" t="s">
        <v>25</v>
      </c>
      <c r="E64" s="26">
        <v>200000</v>
      </c>
      <c r="F64" s="11"/>
    </row>
    <row r="65" spans="1:6" ht="15.75" x14ac:dyDescent="0.25">
      <c r="A65" s="16">
        <f t="shared" si="2"/>
        <v>23</v>
      </c>
      <c r="B65" s="24" t="s">
        <v>24</v>
      </c>
      <c r="C65" s="25" t="s">
        <v>43</v>
      </c>
      <c r="D65" s="24" t="s">
        <v>25</v>
      </c>
      <c r="E65" s="26">
        <v>200000</v>
      </c>
      <c r="F65" s="11"/>
    </row>
    <row r="66" spans="1:6" ht="29.25" x14ac:dyDescent="0.25">
      <c r="A66" s="16">
        <f t="shared" si="2"/>
        <v>24</v>
      </c>
      <c r="B66" s="24" t="s">
        <v>24</v>
      </c>
      <c r="C66" s="25" t="s">
        <v>44</v>
      </c>
      <c r="D66" s="24" t="s">
        <v>25</v>
      </c>
      <c r="E66" s="26">
        <v>100000</v>
      </c>
      <c r="F66" s="11"/>
    </row>
    <row r="67" spans="1:6" ht="29.25" x14ac:dyDescent="0.25">
      <c r="A67" s="16">
        <f t="shared" si="2"/>
        <v>25</v>
      </c>
      <c r="B67" s="24" t="s">
        <v>22</v>
      </c>
      <c r="C67" s="25" t="s">
        <v>46</v>
      </c>
      <c r="D67" s="24" t="s">
        <v>25</v>
      </c>
      <c r="E67" s="26">
        <v>40100</v>
      </c>
      <c r="F67" s="11"/>
    </row>
    <row r="68" spans="1:6" ht="29.25" x14ac:dyDescent="0.25">
      <c r="A68" s="16">
        <f t="shared" si="2"/>
        <v>26</v>
      </c>
      <c r="B68" s="24" t="s">
        <v>22</v>
      </c>
      <c r="C68" s="25" t="s">
        <v>29</v>
      </c>
      <c r="D68" s="24" t="s">
        <v>19</v>
      </c>
      <c r="E68" s="26">
        <v>6000</v>
      </c>
      <c r="F68" s="11"/>
    </row>
    <row r="69" spans="1:6" ht="29.25" x14ac:dyDescent="0.25">
      <c r="A69" s="16">
        <f t="shared" si="2"/>
        <v>27</v>
      </c>
      <c r="B69" s="24" t="s">
        <v>66</v>
      </c>
      <c r="C69" s="25" t="s">
        <v>67</v>
      </c>
      <c r="D69" s="24" t="s">
        <v>19</v>
      </c>
      <c r="E69" s="26">
        <v>58696.24</v>
      </c>
      <c r="F69" s="11"/>
    </row>
    <row r="70" spans="1:6" ht="29.25" x14ac:dyDescent="0.25">
      <c r="A70" s="16">
        <f t="shared" si="2"/>
        <v>28</v>
      </c>
      <c r="B70" s="24" t="s">
        <v>22</v>
      </c>
      <c r="C70" s="25" t="s">
        <v>68</v>
      </c>
      <c r="D70" s="24" t="s">
        <v>19</v>
      </c>
      <c r="E70" s="26">
        <v>100000</v>
      </c>
      <c r="F70" s="11"/>
    </row>
    <row r="71" spans="1:6" ht="29.25" x14ac:dyDescent="0.25">
      <c r="A71" s="16">
        <f t="shared" si="2"/>
        <v>29</v>
      </c>
      <c r="B71" s="24" t="s">
        <v>22</v>
      </c>
      <c r="C71" s="25" t="s">
        <v>69</v>
      </c>
      <c r="D71" s="24" t="s">
        <v>19</v>
      </c>
      <c r="E71" s="26">
        <v>17512</v>
      </c>
      <c r="F71" s="11"/>
    </row>
    <row r="72" spans="1:6" ht="15.75" x14ac:dyDescent="0.25">
      <c r="A72" s="16">
        <f t="shared" si="2"/>
        <v>30</v>
      </c>
      <c r="B72" s="24" t="s">
        <v>22</v>
      </c>
      <c r="C72" s="25" t="s">
        <v>30</v>
      </c>
      <c r="D72" s="24" t="s">
        <v>25</v>
      </c>
      <c r="E72" s="26">
        <v>80000</v>
      </c>
      <c r="F72" s="11"/>
    </row>
    <row r="73" spans="1:6" ht="15.75" x14ac:dyDescent="0.25">
      <c r="A73" s="16">
        <f t="shared" si="2"/>
        <v>31</v>
      </c>
      <c r="B73" s="24" t="s">
        <v>26</v>
      </c>
      <c r="C73" s="25" t="s">
        <v>31</v>
      </c>
      <c r="D73" s="24" t="s">
        <v>19</v>
      </c>
      <c r="E73" s="26">
        <v>1500</v>
      </c>
      <c r="F73" s="11"/>
    </row>
    <row r="74" spans="1:6" ht="15.75" x14ac:dyDescent="0.25">
      <c r="A74" s="16">
        <f t="shared" si="2"/>
        <v>32</v>
      </c>
      <c r="B74" s="24" t="s">
        <v>26</v>
      </c>
      <c r="C74" s="25" t="s">
        <v>32</v>
      </c>
      <c r="D74" s="24" t="s">
        <v>19</v>
      </c>
      <c r="E74" s="26">
        <v>2500</v>
      </c>
      <c r="F74" s="11"/>
    </row>
    <row r="75" spans="1:6" ht="15.75" x14ac:dyDescent="0.25">
      <c r="A75" s="16">
        <f t="shared" si="2"/>
        <v>33</v>
      </c>
      <c r="B75" s="24" t="s">
        <v>22</v>
      </c>
      <c r="C75" s="25" t="s">
        <v>33</v>
      </c>
      <c r="D75" s="24" t="s">
        <v>19</v>
      </c>
      <c r="E75" s="26">
        <v>60000</v>
      </c>
      <c r="F75" s="11"/>
    </row>
    <row r="76" spans="1:6" ht="29.25" x14ac:dyDescent="0.25">
      <c r="A76" s="16">
        <f t="shared" si="2"/>
        <v>34</v>
      </c>
      <c r="B76" s="24" t="s">
        <v>22</v>
      </c>
      <c r="C76" s="29" t="s">
        <v>34</v>
      </c>
      <c r="D76" s="24" t="s">
        <v>25</v>
      </c>
      <c r="E76" s="26">
        <v>100000</v>
      </c>
      <c r="F76" s="11"/>
    </row>
    <row r="77" spans="1:6" ht="14.45" customHeight="1" x14ac:dyDescent="0.25">
      <c r="A77" s="48" t="s">
        <v>13</v>
      </c>
      <c r="B77" s="49"/>
      <c r="C77" s="49"/>
      <c r="D77" s="50"/>
      <c r="E77" s="38">
        <f>SUM(E43:E76)</f>
        <v>10190115.34</v>
      </c>
      <c r="F77" s="11"/>
    </row>
    <row r="78" spans="1:6" x14ac:dyDescent="0.25">
      <c r="A78" s="51"/>
      <c r="B78" s="52"/>
      <c r="C78" s="52"/>
      <c r="D78" s="52"/>
      <c r="E78" s="53"/>
      <c r="F78" s="11"/>
    </row>
    <row r="79" spans="1:6" ht="14.45" customHeight="1" x14ac:dyDescent="0.25">
      <c r="A79" s="54" t="s">
        <v>14</v>
      </c>
      <c r="B79" s="55"/>
      <c r="C79" s="55"/>
      <c r="D79" s="56"/>
      <c r="E79" s="39">
        <f>E42+E77</f>
        <v>28974588.510000002</v>
      </c>
      <c r="F79" s="11"/>
    </row>
    <row r="80" spans="1:6" x14ac:dyDescent="0.25">
      <c r="F80" s="11"/>
    </row>
    <row r="81" spans="1:6" x14ac:dyDescent="0.25">
      <c r="F81" s="11"/>
    </row>
    <row r="82" spans="1:6" x14ac:dyDescent="0.25">
      <c r="B82" s="12" t="s">
        <v>10</v>
      </c>
      <c r="C82" s="12" t="s">
        <v>11</v>
      </c>
      <c r="F82" s="11"/>
    </row>
    <row r="83" spans="1:6" x14ac:dyDescent="0.25">
      <c r="F83" s="11"/>
    </row>
    <row r="84" spans="1:6" x14ac:dyDescent="0.25">
      <c r="A84" s="17">
        <v>1</v>
      </c>
      <c r="B84" s="44" t="s">
        <v>47</v>
      </c>
      <c r="C84" s="44"/>
      <c r="D84" s="44"/>
      <c r="E84" s="44"/>
      <c r="F84" s="11"/>
    </row>
    <row r="85" spans="1:6" x14ac:dyDescent="0.25">
      <c r="A85" s="17">
        <f>1+A84</f>
        <v>2</v>
      </c>
      <c r="B85" s="43" t="s">
        <v>71</v>
      </c>
      <c r="C85" s="43"/>
      <c r="D85" s="43"/>
      <c r="E85" s="43"/>
      <c r="F85" s="11"/>
    </row>
    <row r="86" spans="1:6" x14ac:dyDescent="0.25">
      <c r="A86" s="17">
        <f t="shared" ref="A86:A99" si="3">1+A85</f>
        <v>3</v>
      </c>
      <c r="B86" s="43" t="s">
        <v>70</v>
      </c>
      <c r="C86" s="43"/>
      <c r="D86" s="43"/>
      <c r="E86" s="43"/>
      <c r="F86" s="11"/>
    </row>
    <row r="87" spans="1:6" x14ac:dyDescent="0.25">
      <c r="A87" s="17">
        <f t="shared" si="3"/>
        <v>4</v>
      </c>
      <c r="B87" s="43" t="s">
        <v>72</v>
      </c>
      <c r="C87" s="43"/>
      <c r="D87" s="43"/>
      <c r="E87" s="43"/>
      <c r="F87" s="11"/>
    </row>
    <row r="88" spans="1:6" x14ac:dyDescent="0.25">
      <c r="A88" s="17">
        <f t="shared" si="3"/>
        <v>5</v>
      </c>
      <c r="B88" s="41" t="s">
        <v>73</v>
      </c>
      <c r="C88" s="41"/>
      <c r="D88" s="41"/>
      <c r="E88" s="41"/>
      <c r="F88" s="11"/>
    </row>
    <row r="89" spans="1:6" ht="31.5" customHeight="1" x14ac:dyDescent="0.25">
      <c r="A89" s="17">
        <f t="shared" si="3"/>
        <v>6</v>
      </c>
      <c r="B89" s="42" t="s">
        <v>74</v>
      </c>
      <c r="C89" s="42"/>
      <c r="D89" s="42"/>
      <c r="E89" s="42"/>
      <c r="F89" s="11"/>
    </row>
    <row r="90" spans="1:6" ht="27.75" customHeight="1" x14ac:dyDescent="0.25">
      <c r="A90" s="17">
        <f t="shared" si="3"/>
        <v>7</v>
      </c>
      <c r="B90" s="41" t="s">
        <v>75</v>
      </c>
      <c r="C90" s="41"/>
      <c r="D90" s="41"/>
      <c r="E90" s="41"/>
      <c r="F90" s="11"/>
    </row>
    <row r="91" spans="1:6" ht="17.25" customHeight="1" x14ac:dyDescent="0.25">
      <c r="A91" s="17">
        <f t="shared" si="3"/>
        <v>8</v>
      </c>
      <c r="B91" s="42" t="s">
        <v>76</v>
      </c>
      <c r="C91" s="42"/>
      <c r="D91" s="42"/>
      <c r="E91" s="42"/>
      <c r="F91" s="11"/>
    </row>
    <row r="92" spans="1:6" ht="30" customHeight="1" x14ac:dyDescent="0.25">
      <c r="A92" s="17">
        <f t="shared" si="3"/>
        <v>9</v>
      </c>
      <c r="B92" s="41" t="s">
        <v>77</v>
      </c>
      <c r="C92" s="41"/>
      <c r="D92" s="41"/>
      <c r="E92" s="41"/>
      <c r="F92" s="11"/>
    </row>
    <row r="93" spans="1:6" ht="15.75" customHeight="1" x14ac:dyDescent="0.25">
      <c r="A93" s="17">
        <f t="shared" si="3"/>
        <v>10</v>
      </c>
      <c r="B93" s="41" t="s">
        <v>78</v>
      </c>
      <c r="C93" s="41"/>
      <c r="D93" s="41"/>
      <c r="E93" s="41"/>
      <c r="F93" s="11"/>
    </row>
    <row r="94" spans="1:6" ht="30" customHeight="1" x14ac:dyDescent="0.25">
      <c r="A94" s="17">
        <f t="shared" si="3"/>
        <v>11</v>
      </c>
      <c r="B94" s="42" t="s">
        <v>79</v>
      </c>
      <c r="C94" s="42"/>
      <c r="D94" s="42"/>
      <c r="E94" s="42"/>
      <c r="F94" s="11"/>
    </row>
    <row r="95" spans="1:6" ht="18" customHeight="1" x14ac:dyDescent="0.25">
      <c r="A95" s="17">
        <f t="shared" si="3"/>
        <v>12</v>
      </c>
      <c r="B95" s="41" t="s">
        <v>80</v>
      </c>
      <c r="C95" s="41"/>
      <c r="D95" s="41"/>
      <c r="E95" s="41"/>
      <c r="F95" s="11"/>
    </row>
    <row r="96" spans="1:6" ht="15.75" customHeight="1" x14ac:dyDescent="0.25">
      <c r="A96" s="17">
        <f t="shared" si="3"/>
        <v>13</v>
      </c>
      <c r="B96" s="41" t="s">
        <v>81</v>
      </c>
      <c r="C96" s="41"/>
      <c r="D96" s="41"/>
      <c r="E96" s="41"/>
    </row>
    <row r="97" spans="1:5" ht="15.75" customHeight="1" x14ac:dyDescent="0.25">
      <c r="A97" s="17">
        <f t="shared" si="3"/>
        <v>14</v>
      </c>
      <c r="B97" s="41" t="s">
        <v>82</v>
      </c>
      <c r="C97" s="41"/>
      <c r="D97" s="41"/>
      <c r="E97" s="41"/>
    </row>
    <row r="98" spans="1:5" ht="14.45" customHeight="1" x14ac:dyDescent="0.25">
      <c r="A98" s="17">
        <f t="shared" si="3"/>
        <v>15</v>
      </c>
      <c r="B98" s="43" t="s">
        <v>83</v>
      </c>
      <c r="C98" s="43"/>
      <c r="D98" s="43"/>
      <c r="E98" s="43"/>
    </row>
    <row r="99" spans="1:5" ht="14.45" customHeight="1" x14ac:dyDescent="0.25">
      <c r="A99" s="17">
        <f t="shared" si="3"/>
        <v>16</v>
      </c>
      <c r="B99" s="44" t="s">
        <v>84</v>
      </c>
      <c r="C99" s="44"/>
      <c r="D99" s="44"/>
      <c r="E99" s="44"/>
    </row>
    <row r="100" spans="1:5" x14ac:dyDescent="0.25">
      <c r="A100" s="18"/>
      <c r="B100" s="19"/>
      <c r="C100" s="19"/>
      <c r="D100" s="19"/>
      <c r="E100" s="20"/>
    </row>
    <row r="101" spans="1:5" x14ac:dyDescent="0.25">
      <c r="A101" s="21"/>
      <c r="B101" s="19"/>
      <c r="C101" s="19" t="s">
        <v>23</v>
      </c>
      <c r="D101" s="19"/>
      <c r="E101" s="22"/>
    </row>
    <row r="102" spans="1:5" x14ac:dyDescent="0.25">
      <c r="A102" s="21"/>
      <c r="B102" s="19"/>
      <c r="C102" s="28"/>
      <c r="D102" s="19"/>
      <c r="E102" s="23"/>
    </row>
  </sheetData>
  <mergeCells count="24">
    <mergeCell ref="C1:D1"/>
    <mergeCell ref="C4:D4"/>
    <mergeCell ref="C5:D5"/>
    <mergeCell ref="A1:B2"/>
    <mergeCell ref="B87:E87"/>
    <mergeCell ref="B88:E88"/>
    <mergeCell ref="B86:E86"/>
    <mergeCell ref="A42:D42"/>
    <mergeCell ref="A77:D77"/>
    <mergeCell ref="A78:E78"/>
    <mergeCell ref="A79:D79"/>
    <mergeCell ref="B84:E84"/>
    <mergeCell ref="B85:E85"/>
    <mergeCell ref="B99:E99"/>
    <mergeCell ref="B91:E91"/>
    <mergeCell ref="B93:E93"/>
    <mergeCell ref="B94:E94"/>
    <mergeCell ref="B95:E95"/>
    <mergeCell ref="B96:E96"/>
    <mergeCell ref="B90:E90"/>
    <mergeCell ref="B89:E89"/>
    <mergeCell ref="B92:E92"/>
    <mergeCell ref="B98:E98"/>
    <mergeCell ref="B97:E97"/>
  </mergeCells>
  <dataValidations count="2">
    <dataValidation type="list" allowBlank="1" showErrorMessage="1" errorTitle="Selecione a opção" error="Selecione a opção SIM ou NÃO na lista." prompt="Selecione na lista suspensa ao lado." sqref="D8">
      <formula1>"SIM,NÃO"</formula1>
    </dataValidation>
    <dataValidation type="list" allowBlank="1" showInputMessage="1" showErrorMessage="1" errorTitle="Selecione a opção" error="Selecione a opção SIM ou NÃO na lista." sqref="D9:D14 D43:D49">
      <formula1>"SIM,NÃO"</formula1>
    </dataValidation>
  </dataValidations>
  <pageMargins left="0.7" right="0.7" top="0.75" bottom="0.75" header="0.3" footer="0.3"/>
  <pageSetup paperSize="9" scale="45" fitToHeight="0" orientation="portrait" r:id="rId1"/>
  <ignoredErrors>
    <ignoredError sqref="B17 D17:IV17 B68:IV68 B62:D62 F62:IV62 C90:IV9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44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44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Luis Santos da Silva</dc:creator>
  <cp:lastModifiedBy>Usuário do Windows</cp:lastModifiedBy>
  <cp:lastPrinted>2020-05-24T05:29:08Z</cp:lastPrinted>
  <dcterms:created xsi:type="dcterms:W3CDTF">2016-06-29T15:17:05Z</dcterms:created>
  <dcterms:modified xsi:type="dcterms:W3CDTF">2021-05-16T05:11:49Z</dcterms:modified>
</cp:coreProperties>
</file>